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548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3" i="1"/>
  <c r="L193"/>
  <c r="L183"/>
  <c r="L173"/>
  <c r="L184" s="1"/>
  <c r="L163"/>
  <c r="L153"/>
  <c r="L164" s="1"/>
  <c r="L143"/>
  <c r="L133"/>
  <c r="L144" s="1"/>
  <c r="L123"/>
  <c r="L113"/>
  <c r="L104"/>
  <c r="L94"/>
  <c r="L105" s="1"/>
  <c r="L84"/>
  <c r="L74"/>
  <c r="L85" s="1"/>
  <c r="L63"/>
  <c r="L53"/>
  <c r="L43"/>
  <c r="L33"/>
  <c r="L24"/>
  <c r="L14"/>
  <c r="L25" s="1"/>
  <c r="A114"/>
  <c r="B204"/>
  <c r="A204"/>
  <c r="J203"/>
  <c r="I203"/>
  <c r="H203"/>
  <c r="G203"/>
  <c r="F203"/>
  <c r="B194"/>
  <c r="A194"/>
  <c r="J193"/>
  <c r="I193"/>
  <c r="I204" s="1"/>
  <c r="H193"/>
  <c r="G193"/>
  <c r="G204" s="1"/>
  <c r="F193"/>
  <c r="B184"/>
  <c r="A184"/>
  <c r="J183"/>
  <c r="I183"/>
  <c r="H183"/>
  <c r="G183"/>
  <c r="F183"/>
  <c r="B174"/>
  <c r="A174"/>
  <c r="J173"/>
  <c r="I173"/>
  <c r="H173"/>
  <c r="G173"/>
  <c r="G184" s="1"/>
  <c r="F173"/>
  <c r="B164"/>
  <c r="A164"/>
  <c r="J163"/>
  <c r="I163"/>
  <c r="H163"/>
  <c r="G163"/>
  <c r="F163"/>
  <c r="B154"/>
  <c r="A154"/>
  <c r="J153"/>
  <c r="I153"/>
  <c r="H153"/>
  <c r="G153"/>
  <c r="F153"/>
  <c r="B144"/>
  <c r="A144"/>
  <c r="J143"/>
  <c r="I143"/>
  <c r="H143"/>
  <c r="G143"/>
  <c r="F143"/>
  <c r="B134"/>
  <c r="A134"/>
  <c r="J133"/>
  <c r="I133"/>
  <c r="H133"/>
  <c r="G133"/>
  <c r="F133"/>
  <c r="B124"/>
  <c r="A124"/>
  <c r="J123"/>
  <c r="I123"/>
  <c r="H123"/>
  <c r="G123"/>
  <c r="F123"/>
  <c r="B114"/>
  <c r="J113"/>
  <c r="I113"/>
  <c r="I124" s="1"/>
  <c r="H113"/>
  <c r="H124" s="1"/>
  <c r="G113"/>
  <c r="F113"/>
  <c r="B105"/>
  <c r="A105"/>
  <c r="J104"/>
  <c r="I104"/>
  <c r="H104"/>
  <c r="G104"/>
  <c r="F104"/>
  <c r="B95"/>
  <c r="A95"/>
  <c r="J94"/>
  <c r="I94"/>
  <c r="H94"/>
  <c r="G94"/>
  <c r="F94"/>
  <c r="F105" s="1"/>
  <c r="B85"/>
  <c r="A85"/>
  <c r="J84"/>
  <c r="I84"/>
  <c r="H84"/>
  <c r="G84"/>
  <c r="F84"/>
  <c r="B75"/>
  <c r="A75"/>
  <c r="J74"/>
  <c r="I74"/>
  <c r="H74"/>
  <c r="G74"/>
  <c r="F74"/>
  <c r="B64"/>
  <c r="A64"/>
  <c r="J63"/>
  <c r="I63"/>
  <c r="H63"/>
  <c r="G63"/>
  <c r="F63"/>
  <c r="B54"/>
  <c r="A54"/>
  <c r="J53"/>
  <c r="J64" s="1"/>
  <c r="I53"/>
  <c r="H53"/>
  <c r="G53"/>
  <c r="F53"/>
  <c r="B44"/>
  <c r="A44"/>
  <c r="J43"/>
  <c r="I43"/>
  <c r="H43"/>
  <c r="G43"/>
  <c r="F43"/>
  <c r="B34"/>
  <c r="A34"/>
  <c r="J33"/>
  <c r="I33"/>
  <c r="H33"/>
  <c r="H44" s="1"/>
  <c r="G33"/>
  <c r="F33"/>
  <c r="B25"/>
  <c r="A25"/>
  <c r="B15"/>
  <c r="A15"/>
  <c r="G24"/>
  <c r="H24"/>
  <c r="I24"/>
  <c r="J24"/>
  <c r="F24"/>
  <c r="G14"/>
  <c r="H14"/>
  <c r="I14"/>
  <c r="J14"/>
  <c r="F14"/>
  <c r="I64" l="1"/>
  <c r="H144"/>
  <c r="J164"/>
  <c r="G105"/>
  <c r="F85"/>
  <c r="I44"/>
  <c r="F64"/>
  <c r="J105"/>
  <c r="G144"/>
  <c r="I164"/>
  <c r="L44"/>
  <c r="L124"/>
  <c r="L204"/>
  <c r="L64"/>
  <c r="I85"/>
  <c r="G85"/>
  <c r="G64"/>
  <c r="J44"/>
  <c r="H105"/>
  <c r="H85"/>
  <c r="I105"/>
  <c r="G124"/>
  <c r="J144"/>
  <c r="H204"/>
  <c r="J204"/>
  <c r="H64"/>
  <c r="J85"/>
  <c r="J124"/>
  <c r="G164"/>
  <c r="I184"/>
  <c r="H184"/>
  <c r="F44"/>
  <c r="G44"/>
  <c r="H164"/>
  <c r="J184"/>
  <c r="I144"/>
  <c r="F124"/>
  <c r="F144"/>
  <c r="F164"/>
  <c r="F184"/>
  <c r="F204"/>
  <c r="I25"/>
  <c r="I205" s="1"/>
  <c r="F25"/>
  <c r="J25"/>
  <c r="H25"/>
  <c r="G25"/>
  <c r="L205" l="1"/>
  <c r="G205"/>
  <c r="H205"/>
  <c r="J205"/>
  <c r="F205"/>
</calcChain>
</file>

<file path=xl/sharedStrings.xml><?xml version="1.0" encoding="utf-8"?>
<sst xmlns="http://schemas.openxmlformats.org/spreadsheetml/2006/main" count="303" uniqueCount="95">
  <si>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</si>
  <si>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</si>
  <si>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</si>
  <si>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</si>
  <si>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</si>
  <si>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</si>
  <si>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</si>
  <si>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</si>
  <si>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</si>
  <si>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</si>
  <si>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</si>
  <si>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</si>
  <si>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</si>
  <si>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</si>
  <si>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</si>
  <si>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</si>
  <si>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</si>
  <si>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</si>
  <si>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</si>
  <si>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</si>
  <si>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</si>
  <si>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</si>
  <si>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</si>
  <si>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</si>
  <si>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</si>
  <si>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</si>
  <si>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</si>
  <si>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</si>
  <si>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</si>
  <si>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</si>
  <si>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</si>
  <si>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</si>
  <si>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</si>
  <si>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</si>
  <si>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</si>
  <si>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</si>
  <si>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</si>
  <si>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</si>
  <si>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</si>
  <si>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</si>
  <si>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Чай с сахаром</t>
  </si>
  <si>
    <t>Хлеб пшеничный</t>
  </si>
  <si>
    <t>Хлеб ржаной</t>
  </si>
  <si>
    <t>Апельсин</t>
  </si>
  <si>
    <t>Сырок творожный</t>
  </si>
  <si>
    <t>Макароны отварные с сыром</t>
  </si>
  <si>
    <t>Какао с молоком</t>
  </si>
  <si>
    <t>Яблоко</t>
  </si>
  <si>
    <t>Плов из отварной говядины</t>
  </si>
  <si>
    <t>Салат из свежих помидоров и огурцов</t>
  </si>
  <si>
    <t>Чай с молоком и сахаром</t>
  </si>
  <si>
    <t>Каша вязкая молочная ячневая</t>
  </si>
  <si>
    <t>Яйцо вареное</t>
  </si>
  <si>
    <t>Йогурт 2,5%</t>
  </si>
  <si>
    <t>Груша</t>
  </si>
  <si>
    <t>Запеканка из творога</t>
  </si>
  <si>
    <t>Чай с лимоном и сахаром</t>
  </si>
  <si>
    <t>Банан</t>
  </si>
  <si>
    <t>Рис отварной</t>
  </si>
  <si>
    <t>Рыба тушеная в томате с овощами (минтай)</t>
  </si>
  <si>
    <t>Каша вязкая молочная овсяная</t>
  </si>
  <si>
    <t>Сыр твердых сортов в нарезке</t>
  </si>
  <si>
    <t>Каша жидкая молочная кукурузная</t>
  </si>
  <si>
    <t>Кофейный напиток с молоком</t>
  </si>
  <si>
    <t>Каша вязкая молочная пшеничная</t>
  </si>
  <si>
    <t>Мандарин</t>
  </si>
  <si>
    <t>сладкое</t>
  </si>
  <si>
    <t>Джем из абрикосов</t>
  </si>
  <si>
    <t>Картофельное пюре</t>
  </si>
  <si>
    <t>Курица тушеная с морковью</t>
  </si>
  <si>
    <t>54-16к</t>
  </si>
  <si>
    <t>54-2гн</t>
  </si>
  <si>
    <t>пром</t>
  </si>
  <si>
    <t>54-3г</t>
  </si>
  <si>
    <t>54-21гн</t>
  </si>
  <si>
    <t>54-11м</t>
  </si>
  <si>
    <t>54-5з</t>
  </si>
  <si>
    <t>54-4гн</t>
  </si>
  <si>
    <t>54-6о</t>
  </si>
  <si>
    <t>54-21к</t>
  </si>
  <si>
    <t>54-1т</t>
  </si>
  <si>
    <t>54-3гн</t>
  </si>
  <si>
    <t>54-6г</t>
  </si>
  <si>
    <t>54-11р</t>
  </si>
  <si>
    <t>54-1з</t>
  </si>
  <si>
    <t>54-9к</t>
  </si>
  <si>
    <t>54-1к</t>
  </si>
  <si>
    <t>54-23гн</t>
  </si>
  <si>
    <t>54-13к</t>
  </si>
  <si>
    <t>54-11г</t>
  </si>
  <si>
    <t>54-2м</t>
  </si>
  <si>
    <t>и.о.директора</t>
  </si>
  <si>
    <t>МАОУ"Красноярская СОШ"</t>
  </si>
  <si>
    <t>Шкатова.Л.Н.</t>
  </si>
  <si>
    <t>54-1гн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</si>
</sst>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5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F166" sqref="F16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92</v>
      </c>
      <c r="D1" s="54"/>
      <c r="E1" s="54"/>
      <c r="F1" s="12" t="s">
        <v>16</v>
      </c>
      <c r="G1" s="2" t="s">
        <v>17</v>
      </c>
      <c r="H1" s="55" t="s">
        <v>91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93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2025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3.7</v>
      </c>
      <c r="H6" s="40">
        <v>4.4000000000000004</v>
      </c>
      <c r="I6" s="40">
        <v>18</v>
      </c>
      <c r="J6" s="40">
        <v>126.7</v>
      </c>
      <c r="K6" s="41" t="s">
        <v>70</v>
      </c>
      <c r="L6" s="40">
        <v>13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71</v>
      </c>
      <c r="L8" s="43">
        <v>12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45</v>
      </c>
      <c r="G9" s="43">
        <v>3.4</v>
      </c>
      <c r="H9" s="43">
        <v>0.4</v>
      </c>
      <c r="I9" s="43">
        <v>22.1</v>
      </c>
      <c r="J9" s="43">
        <v>105.5</v>
      </c>
      <c r="K9" s="44" t="s">
        <v>72</v>
      </c>
      <c r="L9" s="43">
        <v>8</v>
      </c>
    </row>
    <row r="10" spans="1:12" ht="15">
      <c r="A10" s="23"/>
      <c r="B10" s="15"/>
      <c r="C10" s="11"/>
      <c r="D10" s="7"/>
      <c r="E10" s="42" t="s">
        <v>42</v>
      </c>
      <c r="F10" s="43">
        <v>25</v>
      </c>
      <c r="G10" s="43">
        <v>1.7</v>
      </c>
      <c r="H10" s="43">
        <v>0.3</v>
      </c>
      <c r="I10" s="43">
        <v>8.4</v>
      </c>
      <c r="J10" s="43">
        <v>42.7</v>
      </c>
      <c r="K10" s="44" t="s">
        <v>72</v>
      </c>
      <c r="L10" s="43">
        <v>8</v>
      </c>
    </row>
    <row r="11" spans="1:12" ht="15">
      <c r="A11" s="23"/>
      <c r="B11" s="15"/>
      <c r="C11" s="11"/>
      <c r="D11" s="7" t="s">
        <v>24</v>
      </c>
      <c r="E11" s="42" t="s">
        <v>43</v>
      </c>
      <c r="F11" s="43">
        <v>150</v>
      </c>
      <c r="G11" s="43">
        <v>1.4</v>
      </c>
      <c r="H11" s="43">
        <v>0.3</v>
      </c>
      <c r="I11" s="43">
        <v>12.2</v>
      </c>
      <c r="J11" s="43">
        <v>56.7</v>
      </c>
      <c r="K11" s="44" t="s">
        <v>72</v>
      </c>
      <c r="L11" s="43">
        <v>12</v>
      </c>
    </row>
    <row r="12" spans="1:12" ht="15">
      <c r="A12" s="23"/>
      <c r="B12" s="15"/>
      <c r="C12" s="11"/>
      <c r="D12" s="6"/>
      <c r="E12" s="42" t="s">
        <v>44</v>
      </c>
      <c r="F12" s="43">
        <v>50</v>
      </c>
      <c r="G12" s="43">
        <v>4.5999999999999996</v>
      </c>
      <c r="H12" s="43">
        <v>11.5</v>
      </c>
      <c r="I12" s="43">
        <v>9.3000000000000007</v>
      </c>
      <c r="J12" s="43">
        <v>158.69999999999999</v>
      </c>
      <c r="K12" s="44" t="s">
        <v>72</v>
      </c>
      <c r="L12" s="43">
        <v>7</v>
      </c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4"/>
      <c r="B14" s="17"/>
      <c r="C14" s="8"/>
      <c r="D14" s="18" t="s">
        <v>33</v>
      </c>
      <c r="E14" s="9"/>
      <c r="F14" s="19">
        <f>SUM(F6:F13)</f>
        <v>620</v>
      </c>
      <c r="G14" s="19">
        <f t="shared" ref="G14:J14" si="0">SUM(G6:G13)</f>
        <v>15</v>
      </c>
      <c r="H14" s="19">
        <f t="shared" si="0"/>
        <v>16.899999999999999</v>
      </c>
      <c r="I14" s="19">
        <f t="shared" si="0"/>
        <v>76.399999999999991</v>
      </c>
      <c r="J14" s="19">
        <f t="shared" si="0"/>
        <v>517.09999999999991</v>
      </c>
      <c r="K14" s="25"/>
      <c r="L14" s="19">
        <f t="shared" ref="L14" si="1">SUM(L6:L13)</f>
        <v>60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>
      <c r="A25" s="29">
        <f>A6</f>
        <v>1</v>
      </c>
      <c r="B25" s="30">
        <f>B6</f>
        <v>1</v>
      </c>
      <c r="C25" s="50" t="s">
        <v>4</v>
      </c>
      <c r="D25" s="51"/>
      <c r="E25" s="31"/>
      <c r="F25" s="32">
        <f>F14+F24</f>
        <v>620</v>
      </c>
      <c r="G25" s="32">
        <f t="shared" ref="G25:J25" si="4">G14+G24</f>
        <v>15</v>
      </c>
      <c r="H25" s="32">
        <f t="shared" si="4"/>
        <v>16.899999999999999</v>
      </c>
      <c r="I25" s="32">
        <f t="shared" si="4"/>
        <v>76.399999999999991</v>
      </c>
      <c r="J25" s="32">
        <f t="shared" si="4"/>
        <v>517.09999999999991</v>
      </c>
      <c r="K25" s="32"/>
      <c r="L25" s="32">
        <f t="shared" ref="L25" si="5">L14+L24</f>
        <v>60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39" t="s">
        <v>45</v>
      </c>
      <c r="F26" s="40">
        <v>200</v>
      </c>
      <c r="G26" s="40">
        <v>10.5</v>
      </c>
      <c r="H26" s="40">
        <v>9.1</v>
      </c>
      <c r="I26" s="40">
        <v>38.200000000000003</v>
      </c>
      <c r="J26" s="40">
        <v>277</v>
      </c>
      <c r="K26" s="41" t="s">
        <v>73</v>
      </c>
      <c r="L26" s="40">
        <v>20.2</v>
      </c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4.7</v>
      </c>
      <c r="H27" s="43">
        <v>3.5</v>
      </c>
      <c r="I27" s="43">
        <v>12.5</v>
      </c>
      <c r="J27" s="43">
        <v>100.4</v>
      </c>
      <c r="K27" s="44" t="s">
        <v>74</v>
      </c>
      <c r="L27" s="43">
        <v>17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45</v>
      </c>
      <c r="G28" s="43">
        <v>3.4</v>
      </c>
      <c r="H28" s="43">
        <v>0.4</v>
      </c>
      <c r="I28" s="43">
        <v>22.1</v>
      </c>
      <c r="J28" s="43">
        <v>105.5</v>
      </c>
      <c r="K28" s="44" t="s">
        <v>72</v>
      </c>
      <c r="L28" s="43">
        <v>10</v>
      </c>
    </row>
    <row r="29" spans="1:12" ht="15">
      <c r="A29" s="14"/>
      <c r="B29" s="15"/>
      <c r="C29" s="11"/>
      <c r="D29" s="7"/>
      <c r="E29" s="42" t="s">
        <v>42</v>
      </c>
      <c r="F29" s="43">
        <v>25</v>
      </c>
      <c r="G29" s="43">
        <v>1.7</v>
      </c>
      <c r="H29" s="43">
        <v>0.3</v>
      </c>
      <c r="I29" s="43">
        <v>8.4</v>
      </c>
      <c r="J29" s="43">
        <v>42.7</v>
      </c>
      <c r="K29" s="44" t="s">
        <v>72</v>
      </c>
      <c r="L29" s="43">
        <v>10</v>
      </c>
    </row>
    <row r="30" spans="1:12" ht="15">
      <c r="A30" s="14"/>
      <c r="B30" s="15"/>
      <c r="C30" s="11"/>
      <c r="D30" s="7" t="s">
        <v>24</v>
      </c>
      <c r="E30" s="42" t="s">
        <v>47</v>
      </c>
      <c r="F30" s="43">
        <v>120</v>
      </c>
      <c r="G30" s="43">
        <v>0.5</v>
      </c>
      <c r="H30" s="43">
        <v>0.5</v>
      </c>
      <c r="I30" s="43">
        <v>11.8</v>
      </c>
      <c r="J30" s="43">
        <v>53.3</v>
      </c>
      <c r="K30" s="44" t="s">
        <v>72</v>
      </c>
      <c r="L30" s="43">
        <v>12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6"/>
      <c r="B33" s="17"/>
      <c r="C33" s="8"/>
      <c r="D33" s="18" t="s">
        <v>33</v>
      </c>
      <c r="E33" s="9"/>
      <c r="F33" s="19">
        <f>SUM(F26:F32)</f>
        <v>590</v>
      </c>
      <c r="G33" s="19">
        <f>SUM(G26:G32)</f>
        <v>20.799999999999997</v>
      </c>
      <c r="H33" s="19">
        <f>SUM(H26:H32)</f>
        <v>13.8</v>
      </c>
      <c r="I33" s="19">
        <f>SUM(I26:I32)</f>
        <v>93.000000000000014</v>
      </c>
      <c r="J33" s="19">
        <f>SUM(J26:J32)</f>
        <v>578.9</v>
      </c>
      <c r="K33" s="25"/>
      <c r="L33" s="19">
        <f>SUM(L26:L32)</f>
        <v>69.2</v>
      </c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6">SUM(G34:G42)</f>
        <v>0</v>
      </c>
      <c r="H43" s="19">
        <f t="shared" ref="H43" si="7">SUM(H34:H42)</f>
        <v>0</v>
      </c>
      <c r="I43" s="19">
        <f t="shared" ref="I43" si="8">SUM(I34:I42)</f>
        <v>0</v>
      </c>
      <c r="J43" s="19">
        <f t="shared" ref="J43:L43" si="9">SUM(J34:J42)</f>
        <v>0</v>
      </c>
      <c r="K43" s="25"/>
      <c r="L43" s="19">
        <f t="shared" si="9"/>
        <v>0</v>
      </c>
    </row>
    <row r="44" spans="1:12" ht="15.75" customHeight="1" thickBot="1">
      <c r="A44" s="33">
        <f>A26</f>
        <v>1</v>
      </c>
      <c r="B44" s="33">
        <f>B26</f>
        <v>2</v>
      </c>
      <c r="C44" s="50" t="s">
        <v>4</v>
      </c>
      <c r="D44" s="51"/>
      <c r="E44" s="31"/>
      <c r="F44" s="32">
        <f>F33+F43</f>
        <v>590</v>
      </c>
      <c r="G44" s="32">
        <f t="shared" ref="G44" si="10">G33+G43</f>
        <v>20.799999999999997</v>
      </c>
      <c r="H44" s="32">
        <f t="shared" ref="H44" si="11">H33+H43</f>
        <v>13.8</v>
      </c>
      <c r="I44" s="32">
        <f t="shared" ref="I44" si="12">I33+I43</f>
        <v>93.000000000000014</v>
      </c>
      <c r="J44" s="32">
        <f t="shared" ref="J44:L44" si="13">J33+J43</f>
        <v>578.9</v>
      </c>
      <c r="K44" s="32"/>
      <c r="L44" s="32">
        <f t="shared" si="13"/>
        <v>69.2</v>
      </c>
    </row>
    <row r="45" spans="1:12" ht="15">
      <c r="A45" s="20">
        <v>1</v>
      </c>
      <c r="B45" s="21">
        <v>3</v>
      </c>
      <c r="C45" s="22" t="s">
        <v>20</v>
      </c>
      <c r="D45" s="5" t="s">
        <v>21</v>
      </c>
      <c r="E45" s="39" t="s">
        <v>48</v>
      </c>
      <c r="F45" s="40">
        <v>200</v>
      </c>
      <c r="G45" s="40">
        <v>15.3</v>
      </c>
      <c r="H45" s="40">
        <v>14.7</v>
      </c>
      <c r="I45" s="40">
        <v>38.6</v>
      </c>
      <c r="J45" s="40">
        <v>348.2</v>
      </c>
      <c r="K45" s="41" t="s">
        <v>75</v>
      </c>
      <c r="L45" s="40">
        <v>20.21</v>
      </c>
    </row>
    <row r="46" spans="1:12" ht="15">
      <c r="A46" s="23"/>
      <c r="B46" s="15"/>
      <c r="C46" s="11"/>
      <c r="D46" s="6" t="s">
        <v>26</v>
      </c>
      <c r="E46" s="42" t="s">
        <v>49</v>
      </c>
      <c r="F46" s="43">
        <v>100</v>
      </c>
      <c r="G46" s="43">
        <v>1</v>
      </c>
      <c r="H46" s="43">
        <v>5.0999999999999996</v>
      </c>
      <c r="I46" s="43">
        <v>3.1</v>
      </c>
      <c r="J46" s="43">
        <v>62.4</v>
      </c>
      <c r="K46" s="44" t="s">
        <v>76</v>
      </c>
      <c r="L46" s="43">
        <v>17</v>
      </c>
    </row>
    <row r="47" spans="1:12" ht="15">
      <c r="A47" s="23"/>
      <c r="B47" s="15"/>
      <c r="C47" s="11"/>
      <c r="D47" s="7" t="s">
        <v>22</v>
      </c>
      <c r="E47" s="42" t="s">
        <v>50</v>
      </c>
      <c r="F47" s="43">
        <v>200</v>
      </c>
      <c r="G47" s="43">
        <v>1.6</v>
      </c>
      <c r="H47" s="43">
        <v>1.1000000000000001</v>
      </c>
      <c r="I47" s="43">
        <v>8.6</v>
      </c>
      <c r="J47" s="43">
        <v>50.9</v>
      </c>
      <c r="K47" s="44" t="s">
        <v>77</v>
      </c>
      <c r="L47" s="43">
        <v>12</v>
      </c>
    </row>
    <row r="48" spans="1:12" ht="15">
      <c r="A48" s="23"/>
      <c r="B48" s="15"/>
      <c r="C48" s="11"/>
      <c r="D48" s="7" t="s">
        <v>23</v>
      </c>
      <c r="E48" s="42" t="s">
        <v>41</v>
      </c>
      <c r="F48" s="43">
        <v>45</v>
      </c>
      <c r="G48" s="43">
        <v>3.4</v>
      </c>
      <c r="H48" s="43">
        <v>0.4</v>
      </c>
      <c r="I48" s="43">
        <v>22.1</v>
      </c>
      <c r="J48" s="43">
        <v>105.5</v>
      </c>
      <c r="K48" s="44" t="s">
        <v>72</v>
      </c>
      <c r="L48" s="43">
        <v>10</v>
      </c>
    </row>
    <row r="49" spans="1:12" ht="15">
      <c r="A49" s="23"/>
      <c r="B49" s="15"/>
      <c r="C49" s="11"/>
      <c r="D49" s="7"/>
      <c r="E49" s="42" t="s">
        <v>42</v>
      </c>
      <c r="F49" s="43">
        <v>25</v>
      </c>
      <c r="G49" s="43">
        <v>1.7</v>
      </c>
      <c r="H49" s="43">
        <v>0.3</v>
      </c>
      <c r="I49" s="43">
        <v>8.4</v>
      </c>
      <c r="J49" s="43">
        <v>42.7</v>
      </c>
      <c r="K49" s="44" t="s">
        <v>72</v>
      </c>
      <c r="L49" s="43">
        <v>10</v>
      </c>
    </row>
    <row r="50" spans="1:12" ht="15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4"/>
      <c r="B53" s="17"/>
      <c r="C53" s="8"/>
      <c r="D53" s="18" t="s">
        <v>33</v>
      </c>
      <c r="E53" s="9"/>
      <c r="F53" s="19">
        <f>SUM(F45:F52)</f>
        <v>570</v>
      </c>
      <c r="G53" s="19">
        <f t="shared" ref="G53" si="14">SUM(G45:G52)</f>
        <v>23</v>
      </c>
      <c r="H53" s="19">
        <f t="shared" ref="H53" si="15">SUM(H45:H52)</f>
        <v>21.599999999999998</v>
      </c>
      <c r="I53" s="19">
        <f t="shared" ref="I53" si="16">SUM(I45:I52)</f>
        <v>80.800000000000011</v>
      </c>
      <c r="J53" s="19">
        <f t="shared" ref="J53:L53" si="17">SUM(J45:J52)</f>
        <v>609.70000000000005</v>
      </c>
      <c r="K53" s="25"/>
      <c r="L53" s="19">
        <f t="shared" si="17"/>
        <v>69.210000000000008</v>
      </c>
    </row>
    <row r="54" spans="1:12" ht="1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18">SUM(G54:G62)</f>
        <v>0</v>
      </c>
      <c r="H63" s="19">
        <f t="shared" ref="H63" si="19">SUM(H54:H62)</f>
        <v>0</v>
      </c>
      <c r="I63" s="19">
        <f t="shared" ref="I63" si="20">SUM(I54:I62)</f>
        <v>0</v>
      </c>
      <c r="J63" s="19">
        <f t="shared" ref="J63:L63" si="21">SUM(J54:J62)</f>
        <v>0</v>
      </c>
      <c r="K63" s="25"/>
      <c r="L63" s="19">
        <f t="shared" si="21"/>
        <v>0</v>
      </c>
    </row>
    <row r="64" spans="1:12" ht="15.75" customHeight="1" thickBot="1">
      <c r="A64" s="29">
        <f>A45</f>
        <v>1</v>
      </c>
      <c r="B64" s="30">
        <f>B45</f>
        <v>3</v>
      </c>
      <c r="C64" s="50" t="s">
        <v>4</v>
      </c>
      <c r="D64" s="51"/>
      <c r="E64" s="31"/>
      <c r="F64" s="32">
        <f>F53+F63</f>
        <v>570</v>
      </c>
      <c r="G64" s="32">
        <f t="shared" ref="G64" si="22">G53+G63</f>
        <v>23</v>
      </c>
      <c r="H64" s="32">
        <f t="shared" ref="H64" si="23">H53+H63</f>
        <v>21.599999999999998</v>
      </c>
      <c r="I64" s="32">
        <f t="shared" ref="I64" si="24">I53+I63</f>
        <v>80.800000000000011</v>
      </c>
      <c r="J64" s="32">
        <f t="shared" ref="J64:L64" si="25">J53+J63</f>
        <v>609.70000000000005</v>
      </c>
      <c r="K64" s="32"/>
      <c r="L64" s="32">
        <f t="shared" si="25"/>
        <v>69.210000000000008</v>
      </c>
    </row>
    <row r="65" spans="1:12" ht="15">
      <c r="A65" s="20">
        <v>1</v>
      </c>
      <c r="B65" s="21">
        <v>4</v>
      </c>
      <c r="C65" s="22" t="s">
        <v>20</v>
      </c>
      <c r="D65" s="5" t="s">
        <v>21</v>
      </c>
      <c r="E65" s="39" t="s">
        <v>51</v>
      </c>
      <c r="F65" s="40">
        <v>200</v>
      </c>
      <c r="G65" s="40">
        <v>7.2</v>
      </c>
      <c r="H65" s="40">
        <v>9.3000000000000007</v>
      </c>
      <c r="I65" s="40">
        <v>34.1</v>
      </c>
      <c r="J65" s="40">
        <v>249</v>
      </c>
      <c r="K65" s="41" t="s">
        <v>79</v>
      </c>
      <c r="L65" s="40">
        <v>13.26</v>
      </c>
    </row>
    <row r="66" spans="1:12" ht="15">
      <c r="A66" s="23"/>
      <c r="B66" s="15"/>
      <c r="C66" s="11"/>
      <c r="D66" s="6" t="s">
        <v>26</v>
      </c>
      <c r="E66" s="42" t="s">
        <v>52</v>
      </c>
      <c r="F66" s="43">
        <v>65</v>
      </c>
      <c r="G66" s="43">
        <v>7.8</v>
      </c>
      <c r="H66" s="43">
        <v>6.6</v>
      </c>
      <c r="I66" s="43">
        <v>0.4</v>
      </c>
      <c r="J66" s="43">
        <v>91.9</v>
      </c>
      <c r="K66" s="44" t="s">
        <v>78</v>
      </c>
      <c r="L66" s="43">
        <v>10.75</v>
      </c>
    </row>
    <row r="67" spans="1:12" ht="15">
      <c r="A67" s="23"/>
      <c r="B67" s="15"/>
      <c r="C67" s="11"/>
      <c r="D67" s="6" t="s">
        <v>30</v>
      </c>
      <c r="E67" s="42" t="s">
        <v>53</v>
      </c>
      <c r="F67" s="43">
        <v>180</v>
      </c>
      <c r="G67" s="43">
        <v>6.8</v>
      </c>
      <c r="H67" s="43">
        <v>5</v>
      </c>
      <c r="I67" s="43">
        <v>11</v>
      </c>
      <c r="J67" s="43">
        <v>116.2</v>
      </c>
      <c r="K67" s="44" t="s">
        <v>72</v>
      </c>
      <c r="L67" s="43">
        <v>12.2</v>
      </c>
    </row>
    <row r="68" spans="1:12" ht="15">
      <c r="A68" s="23"/>
      <c r="B68" s="15"/>
      <c r="C68" s="11"/>
      <c r="D68" s="7" t="s">
        <v>22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23</v>
      </c>
      <c r="E69" s="42" t="s">
        <v>41</v>
      </c>
      <c r="F69" s="43">
        <v>45</v>
      </c>
      <c r="G69" s="43">
        <v>3.4</v>
      </c>
      <c r="H69" s="43">
        <v>0.4</v>
      </c>
      <c r="I69" s="43">
        <v>22.1</v>
      </c>
      <c r="J69" s="43">
        <v>105.5</v>
      </c>
      <c r="K69" s="44" t="s">
        <v>72</v>
      </c>
      <c r="L69" s="43">
        <v>10</v>
      </c>
    </row>
    <row r="70" spans="1:12" ht="15">
      <c r="A70" s="23"/>
      <c r="B70" s="15"/>
      <c r="C70" s="11"/>
      <c r="D70" s="7"/>
      <c r="E70" s="42" t="s">
        <v>42</v>
      </c>
      <c r="F70" s="43">
        <v>25</v>
      </c>
      <c r="G70" s="43">
        <v>1.7</v>
      </c>
      <c r="H70" s="43">
        <v>0.3</v>
      </c>
      <c r="I70" s="43">
        <v>8.4</v>
      </c>
      <c r="J70" s="43">
        <v>42.7</v>
      </c>
      <c r="K70" s="44" t="s">
        <v>72</v>
      </c>
      <c r="L70" s="43">
        <v>10</v>
      </c>
    </row>
    <row r="71" spans="1:12" ht="15">
      <c r="A71" s="23"/>
      <c r="B71" s="15"/>
      <c r="C71" s="11"/>
      <c r="D71" s="7" t="s">
        <v>24</v>
      </c>
      <c r="E71" s="42" t="s">
        <v>54</v>
      </c>
      <c r="F71" s="43">
        <v>135</v>
      </c>
      <c r="G71" s="43">
        <v>0.6</v>
      </c>
      <c r="H71" s="43">
        <v>0.5</v>
      </c>
      <c r="I71" s="43">
        <v>15.5</v>
      </c>
      <c r="J71" s="43">
        <v>68.3</v>
      </c>
      <c r="K71" s="44" t="s">
        <v>72</v>
      </c>
      <c r="L71" s="43">
        <v>13</v>
      </c>
    </row>
    <row r="72" spans="1:12" ht="1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4"/>
      <c r="B74" s="17"/>
      <c r="C74" s="8"/>
      <c r="D74" s="18" t="s">
        <v>33</v>
      </c>
      <c r="E74" s="9"/>
      <c r="F74" s="19">
        <f>SUM(F65:F73)</f>
        <v>650</v>
      </c>
      <c r="G74" s="19">
        <f t="shared" ref="G74" si="26">SUM(G65:G73)</f>
        <v>27.5</v>
      </c>
      <c r="H74" s="19">
        <f t="shared" ref="H74" si="27">SUM(H65:H73)</f>
        <v>22.099999999999998</v>
      </c>
      <c r="I74" s="19">
        <f t="shared" ref="I74" si="28">SUM(I65:I73)</f>
        <v>91.5</v>
      </c>
      <c r="J74" s="19">
        <f t="shared" ref="J74:L74" si="29">SUM(J65:J73)</f>
        <v>673.59999999999991</v>
      </c>
      <c r="K74" s="25"/>
      <c r="L74" s="19">
        <f t="shared" si="29"/>
        <v>69.209999999999994</v>
      </c>
    </row>
    <row r="75" spans="1:12" ht="15">
      <c r="A75" s="26">
        <f>A65</f>
        <v>1</v>
      </c>
      <c r="B75" s="13">
        <f>B65</f>
        <v>4</v>
      </c>
      <c r="C75" s="10" t="s">
        <v>25</v>
      </c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7" t="s">
        <v>30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31</v>
      </c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7" t="s">
        <v>32</v>
      </c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30">SUM(G75:G83)</f>
        <v>0</v>
      </c>
      <c r="H84" s="19">
        <f t="shared" ref="H84" si="31">SUM(H75:H83)</f>
        <v>0</v>
      </c>
      <c r="I84" s="19">
        <f t="shared" ref="I84" si="32">SUM(I75:I83)</f>
        <v>0</v>
      </c>
      <c r="J84" s="19">
        <f t="shared" ref="J84:L84" si="33">SUM(J75:J83)</f>
        <v>0</v>
      </c>
      <c r="K84" s="25"/>
      <c r="L84" s="19">
        <f t="shared" si="33"/>
        <v>0</v>
      </c>
    </row>
    <row r="85" spans="1:12" ht="15.75" customHeight="1" thickBot="1">
      <c r="A85" s="29">
        <f>A65</f>
        <v>1</v>
      </c>
      <c r="B85" s="30">
        <f>B65</f>
        <v>4</v>
      </c>
      <c r="C85" s="50" t="s">
        <v>4</v>
      </c>
      <c r="D85" s="51"/>
      <c r="E85" s="31"/>
      <c r="F85" s="32">
        <f>F74+F84</f>
        <v>650</v>
      </c>
      <c r="G85" s="32">
        <f t="shared" ref="G85" si="34">G74+G84</f>
        <v>27.5</v>
      </c>
      <c r="H85" s="32">
        <f t="shared" ref="H85" si="35">H74+H84</f>
        <v>22.099999999999998</v>
      </c>
      <c r="I85" s="32">
        <f t="shared" ref="I85" si="36">I74+I84</f>
        <v>91.5</v>
      </c>
      <c r="J85" s="32">
        <f t="shared" ref="J85:L85" si="37">J74+J84</f>
        <v>673.59999999999991</v>
      </c>
      <c r="K85" s="32"/>
      <c r="L85" s="32">
        <f t="shared" si="37"/>
        <v>69.209999999999994</v>
      </c>
    </row>
    <row r="86" spans="1:12" ht="15">
      <c r="A86" s="20">
        <v>1</v>
      </c>
      <c r="B86" s="21">
        <v>5</v>
      </c>
      <c r="C86" s="22" t="s">
        <v>20</v>
      </c>
      <c r="D86" s="5" t="s">
        <v>21</v>
      </c>
      <c r="E86" s="39" t="s">
        <v>55</v>
      </c>
      <c r="F86" s="40">
        <v>150</v>
      </c>
      <c r="G86" s="40">
        <v>29.7</v>
      </c>
      <c r="H86" s="40">
        <v>10.7</v>
      </c>
      <c r="I86" s="40">
        <v>21.6</v>
      </c>
      <c r="J86" s="40">
        <v>301.3</v>
      </c>
      <c r="K86" s="41" t="s">
        <v>80</v>
      </c>
      <c r="L86" s="40">
        <v>22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22</v>
      </c>
      <c r="E88" s="42" t="s">
        <v>56</v>
      </c>
      <c r="F88" s="43">
        <v>200</v>
      </c>
      <c r="G88" s="43">
        <v>0.2</v>
      </c>
      <c r="H88" s="43">
        <v>0.1</v>
      </c>
      <c r="I88" s="43">
        <v>6.6</v>
      </c>
      <c r="J88" s="43">
        <v>27.9</v>
      </c>
      <c r="K88" s="44" t="s">
        <v>81</v>
      </c>
      <c r="L88" s="43">
        <v>12</v>
      </c>
    </row>
    <row r="89" spans="1:12" ht="15">
      <c r="A89" s="23"/>
      <c r="B89" s="15"/>
      <c r="C89" s="11"/>
      <c r="D89" s="7" t="s">
        <v>23</v>
      </c>
      <c r="E89" s="42" t="s">
        <v>41</v>
      </c>
      <c r="F89" s="43">
        <v>45</v>
      </c>
      <c r="G89" s="43">
        <v>3.4</v>
      </c>
      <c r="H89" s="43">
        <v>0.4</v>
      </c>
      <c r="I89" s="43">
        <v>22.1</v>
      </c>
      <c r="J89" s="43">
        <v>105.5</v>
      </c>
      <c r="K89" s="44" t="s">
        <v>72</v>
      </c>
      <c r="L89" s="43">
        <v>10</v>
      </c>
    </row>
    <row r="90" spans="1:12" ht="15">
      <c r="A90" s="23"/>
      <c r="B90" s="15"/>
      <c r="C90" s="11"/>
      <c r="D90" s="7"/>
      <c r="E90" s="42" t="s">
        <v>42</v>
      </c>
      <c r="F90" s="43">
        <v>25</v>
      </c>
      <c r="G90" s="43">
        <v>1.7</v>
      </c>
      <c r="H90" s="43">
        <v>0.3</v>
      </c>
      <c r="I90" s="43">
        <v>8.4</v>
      </c>
      <c r="J90" s="43">
        <v>42.7</v>
      </c>
      <c r="K90" s="44" t="s">
        <v>72</v>
      </c>
      <c r="L90" s="43">
        <v>10</v>
      </c>
    </row>
    <row r="91" spans="1:12" ht="15">
      <c r="A91" s="23"/>
      <c r="B91" s="15"/>
      <c r="C91" s="11"/>
      <c r="D91" s="7" t="s">
        <v>24</v>
      </c>
      <c r="E91" s="42" t="s">
        <v>57</v>
      </c>
      <c r="F91" s="43">
        <v>150</v>
      </c>
      <c r="G91" s="43">
        <v>2.2999999999999998</v>
      </c>
      <c r="H91" s="43">
        <v>0.8</v>
      </c>
      <c r="I91" s="43">
        <v>31.5</v>
      </c>
      <c r="J91" s="43">
        <v>141.80000000000001</v>
      </c>
      <c r="K91" s="44" t="s">
        <v>72</v>
      </c>
      <c r="L91" s="43">
        <v>15.21</v>
      </c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4"/>
      <c r="B94" s="17"/>
      <c r="C94" s="8"/>
      <c r="D94" s="18" t="s">
        <v>33</v>
      </c>
      <c r="E94" s="9"/>
      <c r="F94" s="19">
        <f>SUM(F86:F93)</f>
        <v>570</v>
      </c>
      <c r="G94" s="19">
        <f t="shared" ref="G94" si="38">SUM(G86:G93)</f>
        <v>37.299999999999997</v>
      </c>
      <c r="H94" s="19">
        <f t="shared" ref="H94" si="39">SUM(H86:H93)</f>
        <v>12.3</v>
      </c>
      <c r="I94" s="19">
        <f t="shared" ref="I94" si="40">SUM(I86:I93)</f>
        <v>90.2</v>
      </c>
      <c r="J94" s="19">
        <f t="shared" ref="J94:L94" si="41">SUM(J86:J93)</f>
        <v>619.20000000000005</v>
      </c>
      <c r="K94" s="25"/>
      <c r="L94" s="19">
        <f t="shared" si="41"/>
        <v>69.210000000000008</v>
      </c>
    </row>
    <row r="95" spans="1:12" ht="15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27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7" t="s">
        <v>30</v>
      </c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7" t="s">
        <v>31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4"/>
      <c r="B104" s="17"/>
      <c r="C104" s="8"/>
      <c r="D104" s="18" t="s">
        <v>33</v>
      </c>
      <c r="E104" s="9"/>
      <c r="F104" s="19">
        <f>SUM(F95:F103)</f>
        <v>0</v>
      </c>
      <c r="G104" s="19">
        <f t="shared" ref="G104" si="42">SUM(G95:G103)</f>
        <v>0</v>
      </c>
      <c r="H104" s="19">
        <f t="shared" ref="H104" si="43">SUM(H95:H103)</f>
        <v>0</v>
      </c>
      <c r="I104" s="19">
        <f t="shared" ref="I104" si="44">SUM(I95:I103)</f>
        <v>0</v>
      </c>
      <c r="J104" s="19">
        <f t="shared" ref="J104:L104" si="45">SUM(J95:J103)</f>
        <v>0</v>
      </c>
      <c r="K104" s="25"/>
      <c r="L104" s="19">
        <f t="shared" si="45"/>
        <v>0</v>
      </c>
    </row>
    <row r="105" spans="1:12" ht="15.75" customHeight="1" thickBot="1">
      <c r="A105" s="29">
        <f>A86</f>
        <v>1</v>
      </c>
      <c r="B105" s="30">
        <f>B86</f>
        <v>5</v>
      </c>
      <c r="C105" s="50" t="s">
        <v>4</v>
      </c>
      <c r="D105" s="51"/>
      <c r="E105" s="31"/>
      <c r="F105" s="32">
        <f>F94+F104</f>
        <v>570</v>
      </c>
      <c r="G105" s="32">
        <f t="shared" ref="G105" si="46">G94+G104</f>
        <v>37.299999999999997</v>
      </c>
      <c r="H105" s="32">
        <f t="shared" ref="H105" si="47">H94+H104</f>
        <v>12.3</v>
      </c>
      <c r="I105" s="32">
        <f t="shared" ref="I105" si="48">I94+I104</f>
        <v>90.2</v>
      </c>
      <c r="J105" s="32">
        <f t="shared" ref="J105:L105" si="49">J94+J104</f>
        <v>619.20000000000005</v>
      </c>
      <c r="K105" s="32"/>
      <c r="L105" s="32">
        <f t="shared" si="49"/>
        <v>69.210000000000008</v>
      </c>
    </row>
    <row r="106" spans="1:12" ht="15">
      <c r="A106" s="20">
        <v>2</v>
      </c>
      <c r="B106" s="21">
        <v>1</v>
      </c>
      <c r="C106" s="22" t="s">
        <v>20</v>
      </c>
      <c r="D106" s="5" t="s">
        <v>21</v>
      </c>
      <c r="E106" s="39" t="s">
        <v>58</v>
      </c>
      <c r="F106" s="40">
        <v>150</v>
      </c>
      <c r="G106" s="40">
        <v>3.6</v>
      </c>
      <c r="H106" s="40">
        <v>4.8</v>
      </c>
      <c r="I106" s="40">
        <v>36.4</v>
      </c>
      <c r="J106" s="40">
        <v>203.5</v>
      </c>
      <c r="K106" s="41" t="s">
        <v>82</v>
      </c>
      <c r="L106" s="40">
        <v>13.68</v>
      </c>
    </row>
    <row r="107" spans="1:12" ht="15">
      <c r="A107" s="23"/>
      <c r="B107" s="15"/>
      <c r="C107" s="11"/>
      <c r="D107" s="6"/>
      <c r="E107" s="42" t="s">
        <v>59</v>
      </c>
      <c r="F107" s="43">
        <v>150</v>
      </c>
      <c r="G107" s="43">
        <v>20.8</v>
      </c>
      <c r="H107" s="43">
        <v>11.1</v>
      </c>
      <c r="I107" s="43">
        <v>9.4</v>
      </c>
      <c r="J107" s="43">
        <v>220.9</v>
      </c>
      <c r="K107" s="44" t="s">
        <v>83</v>
      </c>
      <c r="L107" s="43">
        <v>22</v>
      </c>
    </row>
    <row r="108" spans="1:12" ht="15">
      <c r="A108" s="23"/>
      <c r="B108" s="15"/>
      <c r="C108" s="11"/>
      <c r="D108" s="7" t="s">
        <v>22</v>
      </c>
      <c r="E108" s="42" t="s">
        <v>46</v>
      </c>
      <c r="F108" s="43">
        <v>200</v>
      </c>
      <c r="G108" s="43">
        <v>4.7</v>
      </c>
      <c r="H108" s="43">
        <v>3.5</v>
      </c>
      <c r="I108" s="43">
        <v>12.5</v>
      </c>
      <c r="J108" s="43">
        <v>100.4</v>
      </c>
      <c r="K108" s="44" t="s">
        <v>74</v>
      </c>
      <c r="L108" s="43">
        <v>10</v>
      </c>
    </row>
    <row r="109" spans="1:12" ht="15">
      <c r="A109" s="23"/>
      <c r="B109" s="15"/>
      <c r="C109" s="11"/>
      <c r="D109" s="7" t="s">
        <v>23</v>
      </c>
      <c r="E109" s="42" t="s">
        <v>41</v>
      </c>
      <c r="F109" s="43">
        <v>45</v>
      </c>
      <c r="G109" s="43">
        <v>3.4</v>
      </c>
      <c r="H109" s="43">
        <v>0.4</v>
      </c>
      <c r="I109" s="43">
        <v>22.1</v>
      </c>
      <c r="J109" s="43">
        <v>105.5</v>
      </c>
      <c r="K109" s="44" t="s">
        <v>72</v>
      </c>
      <c r="L109" s="43">
        <v>10</v>
      </c>
    </row>
    <row r="110" spans="1:12" ht="15">
      <c r="A110" s="23"/>
      <c r="B110" s="15"/>
      <c r="C110" s="11"/>
      <c r="D110" s="7" t="s">
        <v>24</v>
      </c>
      <c r="E110" s="42" t="s">
        <v>47</v>
      </c>
      <c r="F110" s="43">
        <v>100</v>
      </c>
      <c r="G110" s="43">
        <v>0.4</v>
      </c>
      <c r="H110" s="43">
        <v>0.4</v>
      </c>
      <c r="I110" s="43">
        <v>9.8000000000000007</v>
      </c>
      <c r="J110" s="43">
        <v>44.4</v>
      </c>
      <c r="K110" s="44" t="s">
        <v>72</v>
      </c>
      <c r="L110" s="43">
        <v>13.53</v>
      </c>
    </row>
    <row r="111" spans="1:12" ht="1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4"/>
      <c r="B113" s="17"/>
      <c r="C113" s="8"/>
      <c r="D113" s="18" t="s">
        <v>33</v>
      </c>
      <c r="E113" s="9"/>
      <c r="F113" s="19">
        <f>SUM(F106:F112)</f>
        <v>645</v>
      </c>
      <c r="G113" s="19">
        <f t="shared" ref="G113:J113" si="50">SUM(G106:G112)</f>
        <v>32.9</v>
      </c>
      <c r="H113" s="19">
        <f t="shared" si="50"/>
        <v>20.199999999999996</v>
      </c>
      <c r="I113" s="19">
        <f t="shared" si="50"/>
        <v>90.2</v>
      </c>
      <c r="J113" s="19">
        <f t="shared" si="50"/>
        <v>674.69999999999993</v>
      </c>
      <c r="K113" s="25"/>
      <c r="L113" s="19">
        <f t="shared" ref="L113" si="51">SUM(L106:L112)</f>
        <v>69.209999999999994</v>
      </c>
    </row>
    <row r="114" spans="1:12" ht="15">
      <c r="A114" s="26">
        <f>A106</f>
        <v>2</v>
      </c>
      <c r="B114" s="13">
        <f>B106</f>
        <v>1</v>
      </c>
      <c r="C114" s="10" t="s">
        <v>25</v>
      </c>
      <c r="D114" s="7" t="s">
        <v>26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27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7" t="s">
        <v>28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7" t="s">
        <v>29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3"/>
      <c r="B118" s="15"/>
      <c r="C118" s="11"/>
      <c r="D118" s="7" t="s">
        <v>30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7" t="s">
        <v>31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 t="s">
        <v>32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4"/>
      <c r="B123" s="17"/>
      <c r="C123" s="8"/>
      <c r="D123" s="18" t="s">
        <v>33</v>
      </c>
      <c r="E123" s="9"/>
      <c r="F123" s="19">
        <f>SUM(F114:F122)</f>
        <v>0</v>
      </c>
      <c r="G123" s="19">
        <f t="shared" ref="G123:J123" si="52">SUM(G114:G122)</f>
        <v>0</v>
      </c>
      <c r="H123" s="19">
        <f t="shared" si="52"/>
        <v>0</v>
      </c>
      <c r="I123" s="19">
        <f t="shared" si="52"/>
        <v>0</v>
      </c>
      <c r="J123" s="19">
        <f t="shared" si="52"/>
        <v>0</v>
      </c>
      <c r="K123" s="25"/>
      <c r="L123" s="19">
        <f t="shared" ref="L123" si="53">SUM(L114:L122)</f>
        <v>0</v>
      </c>
    </row>
    <row r="124" spans="1:12" ht="15.75" thickBot="1">
      <c r="A124" s="29">
        <f>A106</f>
        <v>2</v>
      </c>
      <c r="B124" s="30">
        <f>B106</f>
        <v>1</v>
      </c>
      <c r="C124" s="50" t="s">
        <v>4</v>
      </c>
      <c r="D124" s="51"/>
      <c r="E124" s="31"/>
      <c r="F124" s="32">
        <f>F113+F123</f>
        <v>645</v>
      </c>
      <c r="G124" s="32">
        <f t="shared" ref="G124" si="54">G113+G123</f>
        <v>32.9</v>
      </c>
      <c r="H124" s="32">
        <f t="shared" ref="H124" si="55">H113+H123</f>
        <v>20.199999999999996</v>
      </c>
      <c r="I124" s="32">
        <f t="shared" ref="I124" si="56">I113+I123</f>
        <v>90.2</v>
      </c>
      <c r="J124" s="32">
        <f t="shared" ref="J124:L124" si="57">J113+J123</f>
        <v>674.69999999999993</v>
      </c>
      <c r="K124" s="32"/>
      <c r="L124" s="32">
        <f t="shared" si="57"/>
        <v>69.209999999999994</v>
      </c>
    </row>
    <row r="125" spans="1:12" ht="15">
      <c r="A125" s="14">
        <v>2</v>
      </c>
      <c r="B125" s="15">
        <v>2</v>
      </c>
      <c r="C125" s="22" t="s">
        <v>20</v>
      </c>
      <c r="D125" s="5" t="s">
        <v>21</v>
      </c>
      <c r="E125" s="39" t="s">
        <v>60</v>
      </c>
      <c r="F125" s="40">
        <v>150</v>
      </c>
      <c r="G125" s="40">
        <v>6.4</v>
      </c>
      <c r="H125" s="40">
        <v>8.4</v>
      </c>
      <c r="I125" s="40">
        <v>25.7</v>
      </c>
      <c r="J125" s="40">
        <v>204.6</v>
      </c>
      <c r="K125" s="41" t="s">
        <v>85</v>
      </c>
      <c r="L125" s="40">
        <v>15</v>
      </c>
    </row>
    <row r="126" spans="1:12" ht="15">
      <c r="A126" s="14"/>
      <c r="B126" s="15"/>
      <c r="C126" s="11"/>
      <c r="D126" s="6" t="s">
        <v>26</v>
      </c>
      <c r="E126" s="42" t="s">
        <v>61</v>
      </c>
      <c r="F126" s="43">
        <v>60</v>
      </c>
      <c r="G126" s="43">
        <v>13.9</v>
      </c>
      <c r="H126" s="43">
        <v>17.7</v>
      </c>
      <c r="I126" s="43">
        <v>0</v>
      </c>
      <c r="J126" s="43">
        <v>215</v>
      </c>
      <c r="K126" s="44" t="s">
        <v>84</v>
      </c>
      <c r="L126" s="43">
        <v>13.8</v>
      </c>
    </row>
    <row r="127" spans="1:12" ht="15">
      <c r="A127" s="14"/>
      <c r="B127" s="15"/>
      <c r="C127" s="11"/>
      <c r="D127" s="7" t="s">
        <v>22</v>
      </c>
      <c r="E127" s="42" t="s">
        <v>56</v>
      </c>
      <c r="F127" s="43">
        <v>200</v>
      </c>
      <c r="G127" s="43">
        <v>0.2</v>
      </c>
      <c r="H127" s="43">
        <v>0.1</v>
      </c>
      <c r="I127" s="43">
        <v>6.6</v>
      </c>
      <c r="J127" s="43">
        <v>27.9</v>
      </c>
      <c r="K127" s="44" t="s">
        <v>81</v>
      </c>
      <c r="L127" s="43">
        <v>10</v>
      </c>
    </row>
    <row r="128" spans="1:12" ht="15">
      <c r="A128" s="14"/>
      <c r="B128" s="15"/>
      <c r="C128" s="11"/>
      <c r="D128" s="7" t="s">
        <v>23</v>
      </c>
      <c r="E128" s="42" t="s">
        <v>41</v>
      </c>
      <c r="F128" s="43">
        <v>45</v>
      </c>
      <c r="G128" s="43">
        <v>3.4</v>
      </c>
      <c r="H128" s="43">
        <v>0.4</v>
      </c>
      <c r="I128" s="43">
        <v>22.1</v>
      </c>
      <c r="J128" s="43">
        <v>105.5</v>
      </c>
      <c r="K128" s="44" t="s">
        <v>72</v>
      </c>
      <c r="L128" s="43">
        <v>8</v>
      </c>
    </row>
    <row r="129" spans="1:12" ht="15">
      <c r="A129" s="14"/>
      <c r="B129" s="15"/>
      <c r="C129" s="11"/>
      <c r="D129" s="7"/>
      <c r="E129" s="42" t="s">
        <v>42</v>
      </c>
      <c r="F129" s="43">
        <v>25</v>
      </c>
      <c r="G129" s="43">
        <v>1.7</v>
      </c>
      <c r="H129" s="43">
        <v>0.3</v>
      </c>
      <c r="I129" s="43">
        <v>8.4</v>
      </c>
      <c r="J129" s="43">
        <v>42.7</v>
      </c>
      <c r="K129" s="44" t="s">
        <v>72</v>
      </c>
      <c r="L129" s="43">
        <v>8</v>
      </c>
    </row>
    <row r="130" spans="1:12" ht="15">
      <c r="A130" s="14"/>
      <c r="B130" s="15"/>
      <c r="C130" s="11"/>
      <c r="D130" s="7" t="s">
        <v>24</v>
      </c>
      <c r="E130" s="42" t="s">
        <v>47</v>
      </c>
      <c r="F130" s="43">
        <v>120</v>
      </c>
      <c r="G130" s="43">
        <v>0.5</v>
      </c>
      <c r="H130" s="43">
        <v>0.5</v>
      </c>
      <c r="I130" s="43">
        <v>11.8</v>
      </c>
      <c r="J130" s="43">
        <v>53.3</v>
      </c>
      <c r="K130" s="44" t="s">
        <v>72</v>
      </c>
      <c r="L130" s="43">
        <v>14.41</v>
      </c>
    </row>
    <row r="131" spans="1:12" ht="1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6"/>
      <c r="B133" s="17"/>
      <c r="C133" s="8"/>
      <c r="D133" s="18" t="s">
        <v>33</v>
      </c>
      <c r="E133" s="9"/>
      <c r="F133" s="19">
        <f>SUM(F125:F132)</f>
        <v>600</v>
      </c>
      <c r="G133" s="19">
        <f t="shared" ref="G133:J133" si="58">SUM(G125:G132)</f>
        <v>26.099999999999998</v>
      </c>
      <c r="H133" s="19">
        <f t="shared" si="58"/>
        <v>27.400000000000002</v>
      </c>
      <c r="I133" s="19">
        <f t="shared" si="58"/>
        <v>74.599999999999994</v>
      </c>
      <c r="J133" s="19">
        <f t="shared" si="58"/>
        <v>649</v>
      </c>
      <c r="K133" s="25"/>
      <c r="L133" s="19">
        <f t="shared" ref="L133" si="59">SUM(L125:L132)</f>
        <v>69.209999999999994</v>
      </c>
    </row>
    <row r="134" spans="1:12" ht="15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14"/>
      <c r="B140" s="15"/>
      <c r="C140" s="11"/>
      <c r="D140" s="7" t="s">
        <v>32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16"/>
      <c r="B143" s="17"/>
      <c r="C143" s="8"/>
      <c r="D143" s="18" t="s">
        <v>33</v>
      </c>
      <c r="E143" s="9"/>
      <c r="F143" s="19">
        <f>SUM(F134:F142)</f>
        <v>0</v>
      </c>
      <c r="G143" s="19">
        <f t="shared" ref="G143:J143" si="60">SUM(G134:G142)</f>
        <v>0</v>
      </c>
      <c r="H143" s="19">
        <f t="shared" si="60"/>
        <v>0</v>
      </c>
      <c r="I143" s="19">
        <f t="shared" si="60"/>
        <v>0</v>
      </c>
      <c r="J143" s="19">
        <f t="shared" si="60"/>
        <v>0</v>
      </c>
      <c r="K143" s="25"/>
      <c r="L143" s="19">
        <f t="shared" ref="L143" si="61">SUM(L134:L142)</f>
        <v>0</v>
      </c>
    </row>
    <row r="144" spans="1:12" ht="15.75" thickBot="1">
      <c r="A144" s="33">
        <f>A125</f>
        <v>2</v>
      </c>
      <c r="B144" s="33">
        <f>B125</f>
        <v>2</v>
      </c>
      <c r="C144" s="50" t="s">
        <v>4</v>
      </c>
      <c r="D144" s="51"/>
      <c r="E144" s="31"/>
      <c r="F144" s="32">
        <f>F133+F143</f>
        <v>600</v>
      </c>
      <c r="G144" s="32">
        <f t="shared" ref="G144" si="62">G133+G143</f>
        <v>26.099999999999998</v>
      </c>
      <c r="H144" s="32">
        <f t="shared" ref="H144" si="63">H133+H143</f>
        <v>27.400000000000002</v>
      </c>
      <c r="I144" s="32">
        <f t="shared" ref="I144" si="64">I133+I143</f>
        <v>74.599999999999994</v>
      </c>
      <c r="J144" s="32">
        <f t="shared" ref="J144:L144" si="65">J133+J143</f>
        <v>649</v>
      </c>
      <c r="K144" s="32"/>
      <c r="L144" s="32">
        <f t="shared" si="65"/>
        <v>69.209999999999994</v>
      </c>
    </row>
    <row r="145" spans="1:12" ht="15">
      <c r="A145" s="20">
        <v>2</v>
      </c>
      <c r="B145" s="21">
        <v>3</v>
      </c>
      <c r="C145" s="22" t="s">
        <v>20</v>
      </c>
      <c r="D145" s="5" t="s">
        <v>21</v>
      </c>
      <c r="E145" s="39" t="s">
        <v>62</v>
      </c>
      <c r="F145" s="40">
        <v>150</v>
      </c>
      <c r="G145" s="40">
        <v>4.4000000000000004</v>
      </c>
      <c r="H145" s="40">
        <v>4.4000000000000004</v>
      </c>
      <c r="I145" s="40">
        <v>24.7</v>
      </c>
      <c r="J145" s="40">
        <v>155.9</v>
      </c>
      <c r="K145" s="41" t="s">
        <v>86</v>
      </c>
      <c r="L145" s="40">
        <v>12.21</v>
      </c>
    </row>
    <row r="146" spans="1:12" ht="15">
      <c r="A146" s="23"/>
      <c r="B146" s="15"/>
      <c r="C146" s="11"/>
      <c r="D146" s="6" t="s">
        <v>26</v>
      </c>
      <c r="E146" s="42" t="s">
        <v>61</v>
      </c>
      <c r="F146" s="43">
        <v>60</v>
      </c>
      <c r="G146" s="43">
        <v>13.9</v>
      </c>
      <c r="H146" s="43">
        <v>17.399999999999999</v>
      </c>
      <c r="I146" s="43">
        <v>0</v>
      </c>
      <c r="J146" s="43">
        <v>215</v>
      </c>
      <c r="K146" s="44" t="s">
        <v>84</v>
      </c>
      <c r="L146" s="43">
        <v>12</v>
      </c>
    </row>
    <row r="147" spans="1:12" ht="15">
      <c r="A147" s="23"/>
      <c r="B147" s="15"/>
      <c r="C147" s="11"/>
      <c r="D147" s="7" t="s">
        <v>22</v>
      </c>
      <c r="E147" s="42" t="s">
        <v>63</v>
      </c>
      <c r="F147" s="43">
        <v>200</v>
      </c>
      <c r="G147" s="43">
        <v>3.9</v>
      </c>
      <c r="H147" s="43">
        <v>2.9</v>
      </c>
      <c r="I147" s="43">
        <v>11.2</v>
      </c>
      <c r="J147" s="43">
        <v>86</v>
      </c>
      <c r="K147" s="44" t="s">
        <v>87</v>
      </c>
      <c r="L147" s="43">
        <v>10</v>
      </c>
    </row>
    <row r="148" spans="1:12" ht="15.75" customHeight="1">
      <c r="A148" s="23"/>
      <c r="B148" s="15"/>
      <c r="C148" s="11"/>
      <c r="D148" s="7" t="s">
        <v>23</v>
      </c>
      <c r="E148" s="42" t="s">
        <v>41</v>
      </c>
      <c r="F148" s="43">
        <v>45</v>
      </c>
      <c r="G148" s="43">
        <v>3.4</v>
      </c>
      <c r="H148" s="43">
        <v>0.4</v>
      </c>
      <c r="I148" s="43">
        <v>22.1</v>
      </c>
      <c r="J148" s="43">
        <v>105.5</v>
      </c>
      <c r="K148" s="44" t="s">
        <v>72</v>
      </c>
      <c r="L148" s="43">
        <v>10</v>
      </c>
    </row>
    <row r="149" spans="1:12" ht="15.75" customHeight="1">
      <c r="A149" s="23"/>
      <c r="B149" s="15"/>
      <c r="C149" s="11"/>
      <c r="D149" s="7"/>
      <c r="E149" s="42" t="s">
        <v>42</v>
      </c>
      <c r="F149" s="43">
        <v>25</v>
      </c>
      <c r="G149" s="43">
        <v>1.7</v>
      </c>
      <c r="H149" s="43">
        <v>0.3</v>
      </c>
      <c r="I149" s="43">
        <v>8.4</v>
      </c>
      <c r="J149" s="43">
        <v>42.7</v>
      </c>
      <c r="K149" s="44" t="s">
        <v>72</v>
      </c>
      <c r="L149" s="43">
        <v>10</v>
      </c>
    </row>
    <row r="150" spans="1:12" ht="15">
      <c r="A150" s="23"/>
      <c r="B150" s="15"/>
      <c r="C150" s="11"/>
      <c r="D150" s="7" t="s">
        <v>24</v>
      </c>
      <c r="E150" s="42" t="s">
        <v>54</v>
      </c>
      <c r="F150" s="43">
        <v>150</v>
      </c>
      <c r="G150" s="43">
        <v>0.6</v>
      </c>
      <c r="H150" s="43">
        <v>0.5</v>
      </c>
      <c r="I150" s="43">
        <v>15.5</v>
      </c>
      <c r="J150" s="43">
        <v>68.3</v>
      </c>
      <c r="K150" s="44" t="s">
        <v>72</v>
      </c>
      <c r="L150" s="43">
        <v>15</v>
      </c>
    </row>
    <row r="151" spans="1:12" ht="1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4"/>
      <c r="B153" s="17"/>
      <c r="C153" s="8"/>
      <c r="D153" s="18" t="s">
        <v>33</v>
      </c>
      <c r="E153" s="9"/>
      <c r="F153" s="19">
        <f>SUM(F145:F152)</f>
        <v>630</v>
      </c>
      <c r="G153" s="19">
        <f t="shared" ref="G153:J153" si="66">SUM(G145:G152)</f>
        <v>27.9</v>
      </c>
      <c r="H153" s="19">
        <f t="shared" si="66"/>
        <v>25.899999999999995</v>
      </c>
      <c r="I153" s="19">
        <f t="shared" si="66"/>
        <v>81.900000000000006</v>
      </c>
      <c r="J153" s="19">
        <f t="shared" si="66"/>
        <v>673.4</v>
      </c>
      <c r="K153" s="25"/>
      <c r="L153" s="19">
        <f t="shared" ref="L153" si="67">SUM(L145:L152)</f>
        <v>69.210000000000008</v>
      </c>
    </row>
    <row r="154" spans="1:12" ht="15">
      <c r="A154" s="26">
        <f>A145</f>
        <v>2</v>
      </c>
      <c r="B154" s="13">
        <f>B145</f>
        <v>3</v>
      </c>
      <c r="C154" s="10" t="s">
        <v>25</v>
      </c>
      <c r="D154" s="7" t="s">
        <v>26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7" t="s">
        <v>27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7" t="s">
        <v>28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29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30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31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32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68">SUM(G154:G162)</f>
        <v>0</v>
      </c>
      <c r="H163" s="19">
        <f t="shared" si="68"/>
        <v>0</v>
      </c>
      <c r="I163" s="19">
        <f t="shared" si="68"/>
        <v>0</v>
      </c>
      <c r="J163" s="19">
        <f t="shared" si="68"/>
        <v>0</v>
      </c>
      <c r="K163" s="25"/>
      <c r="L163" s="19">
        <f t="shared" ref="L163" si="69">SUM(L154:L162)</f>
        <v>0</v>
      </c>
    </row>
    <row r="164" spans="1:12" ht="15.75" thickBot="1">
      <c r="A164" s="29">
        <f>A145</f>
        <v>2</v>
      </c>
      <c r="B164" s="30">
        <f>B145</f>
        <v>3</v>
      </c>
      <c r="C164" s="50" t="s">
        <v>4</v>
      </c>
      <c r="D164" s="51"/>
      <c r="E164" s="31"/>
      <c r="F164" s="32">
        <f>F153+F163</f>
        <v>630</v>
      </c>
      <c r="G164" s="32">
        <f t="shared" ref="G164" si="70">G153+G163</f>
        <v>27.9</v>
      </c>
      <c r="H164" s="32">
        <f t="shared" ref="H164" si="71">H153+H163</f>
        <v>25.899999999999995</v>
      </c>
      <c r="I164" s="32">
        <f t="shared" ref="I164" si="72">I153+I163</f>
        <v>81.900000000000006</v>
      </c>
      <c r="J164" s="32">
        <f t="shared" ref="J164:L164" si="73">J153+J163</f>
        <v>673.4</v>
      </c>
      <c r="K164" s="32"/>
      <c r="L164" s="32">
        <f t="shared" si="73"/>
        <v>69.210000000000008</v>
      </c>
    </row>
    <row r="165" spans="1:12" ht="15">
      <c r="A165" s="20">
        <v>2</v>
      </c>
      <c r="B165" s="21">
        <v>4</v>
      </c>
      <c r="C165" s="22" t="s">
        <v>20</v>
      </c>
      <c r="D165" s="5" t="s">
        <v>21</v>
      </c>
      <c r="E165" s="39" t="s">
        <v>64</v>
      </c>
      <c r="F165" s="40">
        <v>200</v>
      </c>
      <c r="G165" s="40">
        <v>7.3</v>
      </c>
      <c r="H165" s="40">
        <v>8.3000000000000007</v>
      </c>
      <c r="I165" s="40">
        <v>34.799999999999997</v>
      </c>
      <c r="J165" s="40">
        <v>243.2</v>
      </c>
      <c r="K165" s="41" t="s">
        <v>88</v>
      </c>
      <c r="L165" s="40">
        <v>13</v>
      </c>
    </row>
    <row r="166" spans="1:12" ht="1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22</v>
      </c>
      <c r="E167" s="42" t="s">
        <v>40</v>
      </c>
      <c r="F167" s="43">
        <v>200</v>
      </c>
      <c r="G167" s="43">
        <v>0.2</v>
      </c>
      <c r="H167" s="43">
        <v>0</v>
      </c>
      <c r="I167" s="43">
        <v>0.1</v>
      </c>
      <c r="J167" s="43">
        <v>1.4</v>
      </c>
      <c r="K167" s="44" t="s">
        <v>94</v>
      </c>
      <c r="L167" s="43">
        <v>10</v>
      </c>
    </row>
    <row r="168" spans="1:12" ht="15">
      <c r="A168" s="23"/>
      <c r="B168" s="15"/>
      <c r="C168" s="11"/>
      <c r="D168" s="7" t="s">
        <v>23</v>
      </c>
      <c r="E168" s="42" t="s">
        <v>41</v>
      </c>
      <c r="F168" s="43">
        <v>45</v>
      </c>
      <c r="G168" s="43">
        <v>3.4</v>
      </c>
      <c r="H168" s="43">
        <v>0.4</v>
      </c>
      <c r="I168" s="43">
        <v>22.1</v>
      </c>
      <c r="J168" s="43">
        <v>105.5</v>
      </c>
      <c r="K168" s="44" t="s">
        <v>72</v>
      </c>
      <c r="L168" s="43">
        <v>12</v>
      </c>
    </row>
    <row r="169" spans="1:12" ht="15">
      <c r="A169" s="23"/>
      <c r="B169" s="15"/>
      <c r="C169" s="11"/>
      <c r="D169" s="7" t="s">
        <v>24</v>
      </c>
      <c r="E169" s="42" t="s">
        <v>65</v>
      </c>
      <c r="F169" s="43">
        <v>100</v>
      </c>
      <c r="G169" s="43">
        <v>0.8</v>
      </c>
      <c r="H169" s="43">
        <v>0.2</v>
      </c>
      <c r="I169" s="43">
        <v>7.5</v>
      </c>
      <c r="J169" s="43">
        <v>35</v>
      </c>
      <c r="K169" s="44" t="s">
        <v>72</v>
      </c>
      <c r="L169" s="43">
        <v>12.21</v>
      </c>
    </row>
    <row r="170" spans="1:12" ht="15">
      <c r="A170" s="23"/>
      <c r="B170" s="15"/>
      <c r="C170" s="11"/>
      <c r="D170" s="6" t="s">
        <v>66</v>
      </c>
      <c r="E170" s="42" t="s">
        <v>67</v>
      </c>
      <c r="F170" s="43">
        <v>30</v>
      </c>
      <c r="G170" s="43">
        <v>0.1</v>
      </c>
      <c r="H170" s="43">
        <v>0</v>
      </c>
      <c r="I170" s="43">
        <v>7.2</v>
      </c>
      <c r="J170" s="43">
        <v>29</v>
      </c>
      <c r="K170" s="44" t="s">
        <v>72</v>
      </c>
      <c r="L170" s="43">
        <v>10</v>
      </c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SUM(F165:F172)</f>
        <v>575</v>
      </c>
      <c r="G173" s="19">
        <f t="shared" ref="G173:J173" si="74">SUM(G165:G172)</f>
        <v>11.8</v>
      </c>
      <c r="H173" s="19">
        <f t="shared" si="74"/>
        <v>8.9</v>
      </c>
      <c r="I173" s="19">
        <f t="shared" si="74"/>
        <v>71.7</v>
      </c>
      <c r="J173" s="19">
        <f t="shared" si="74"/>
        <v>414.1</v>
      </c>
      <c r="K173" s="25"/>
      <c r="L173" s="19">
        <f t="shared" ref="L173" si="75">SUM(L165:L172)</f>
        <v>57.21</v>
      </c>
    </row>
    <row r="174" spans="1:12" ht="15">
      <c r="A174" s="26">
        <f>A165</f>
        <v>2</v>
      </c>
      <c r="B174" s="13">
        <f>B165</f>
        <v>4</v>
      </c>
      <c r="C174" s="10" t="s">
        <v>25</v>
      </c>
      <c r="D174" s="7" t="s">
        <v>26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7" t="s">
        <v>27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7" t="s">
        <v>28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29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30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31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32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4"/>
      <c r="B183" s="17"/>
      <c r="C183" s="8"/>
      <c r="D183" s="18" t="s">
        <v>33</v>
      </c>
      <c r="E183" s="9"/>
      <c r="F183" s="19">
        <f>SUM(F174:F182)</f>
        <v>0</v>
      </c>
      <c r="G183" s="19">
        <f t="shared" ref="G183:J183" si="76">SUM(G174:G182)</f>
        <v>0</v>
      </c>
      <c r="H183" s="19">
        <f t="shared" si="76"/>
        <v>0</v>
      </c>
      <c r="I183" s="19">
        <f t="shared" si="76"/>
        <v>0</v>
      </c>
      <c r="J183" s="19">
        <f t="shared" si="76"/>
        <v>0</v>
      </c>
      <c r="K183" s="25"/>
      <c r="L183" s="19">
        <f t="shared" ref="L183" si="77">SUM(L174:L182)</f>
        <v>0</v>
      </c>
    </row>
    <row r="184" spans="1:12" ht="15.75" thickBot="1">
      <c r="A184" s="29">
        <f>A165</f>
        <v>2</v>
      </c>
      <c r="B184" s="30">
        <f>B165</f>
        <v>4</v>
      </c>
      <c r="C184" s="50" t="s">
        <v>4</v>
      </c>
      <c r="D184" s="51"/>
      <c r="E184" s="31"/>
      <c r="F184" s="32">
        <f>F173+F183</f>
        <v>575</v>
      </c>
      <c r="G184" s="32">
        <f t="shared" ref="G184" si="78">G173+G183</f>
        <v>11.8</v>
      </c>
      <c r="H184" s="32">
        <f t="shared" ref="H184" si="79">H173+H183</f>
        <v>8.9</v>
      </c>
      <c r="I184" s="32">
        <f t="shared" ref="I184" si="80">I173+I183</f>
        <v>71.7</v>
      </c>
      <c r="J184" s="32">
        <f t="shared" ref="J184:L184" si="81">J173+J183</f>
        <v>414.1</v>
      </c>
      <c r="K184" s="32"/>
      <c r="L184" s="32">
        <f t="shared" si="81"/>
        <v>57.21</v>
      </c>
    </row>
    <row r="185" spans="1:12" ht="15">
      <c r="A185" s="20">
        <v>2</v>
      </c>
      <c r="B185" s="21">
        <v>5</v>
      </c>
      <c r="C185" s="22" t="s">
        <v>20</v>
      </c>
      <c r="D185" s="5" t="s">
        <v>21</v>
      </c>
      <c r="E185" s="39" t="s">
        <v>68</v>
      </c>
      <c r="F185" s="40">
        <v>150</v>
      </c>
      <c r="G185" s="40">
        <v>3.1</v>
      </c>
      <c r="H185" s="40">
        <v>5.3</v>
      </c>
      <c r="I185" s="40">
        <v>19.8</v>
      </c>
      <c r="J185" s="40">
        <v>139.4</v>
      </c>
      <c r="K185" s="41" t="s">
        <v>89</v>
      </c>
      <c r="L185" s="40">
        <v>14</v>
      </c>
    </row>
    <row r="186" spans="1:12" ht="15">
      <c r="A186" s="23"/>
      <c r="B186" s="15"/>
      <c r="C186" s="11"/>
      <c r="D186" s="6"/>
      <c r="E186" s="42" t="s">
        <v>69</v>
      </c>
      <c r="F186" s="43">
        <v>140</v>
      </c>
      <c r="G186" s="43">
        <v>21.2</v>
      </c>
      <c r="H186" s="43">
        <v>8.6999999999999993</v>
      </c>
      <c r="I186" s="43">
        <v>6.7</v>
      </c>
      <c r="J186" s="43">
        <v>189.5</v>
      </c>
      <c r="K186" s="44" t="s">
        <v>90</v>
      </c>
      <c r="L186" s="43">
        <v>15</v>
      </c>
    </row>
    <row r="187" spans="1:12" ht="15">
      <c r="A187" s="23"/>
      <c r="B187" s="15"/>
      <c r="C187" s="11"/>
      <c r="D187" s="7" t="s">
        <v>22</v>
      </c>
      <c r="E187" s="42" t="s">
        <v>50</v>
      </c>
      <c r="F187" s="43">
        <v>200</v>
      </c>
      <c r="G187" s="43">
        <v>1.6</v>
      </c>
      <c r="H187" s="43">
        <v>1.1000000000000001</v>
      </c>
      <c r="I187" s="43">
        <v>8.6</v>
      </c>
      <c r="J187" s="43">
        <v>50.9</v>
      </c>
      <c r="K187" s="44" t="s">
        <v>77</v>
      </c>
      <c r="L187" s="43">
        <v>10</v>
      </c>
    </row>
    <row r="188" spans="1:12" ht="15">
      <c r="A188" s="23"/>
      <c r="B188" s="15"/>
      <c r="C188" s="11"/>
      <c r="D188" s="7" t="s">
        <v>23</v>
      </c>
      <c r="E188" s="42" t="s">
        <v>41</v>
      </c>
      <c r="F188" s="43">
        <v>45</v>
      </c>
      <c r="G188" s="43">
        <v>3.4</v>
      </c>
      <c r="H188" s="43">
        <v>0.4</v>
      </c>
      <c r="I188" s="43">
        <v>22.1</v>
      </c>
      <c r="J188" s="43">
        <v>105.5</v>
      </c>
      <c r="K188" s="44" t="s">
        <v>72</v>
      </c>
      <c r="L188" s="43">
        <v>8</v>
      </c>
    </row>
    <row r="189" spans="1:12" ht="15">
      <c r="A189" s="23"/>
      <c r="B189" s="15"/>
      <c r="C189" s="11"/>
      <c r="D189" s="7"/>
      <c r="E189" s="42" t="s">
        <v>42</v>
      </c>
      <c r="F189" s="43">
        <v>25</v>
      </c>
      <c r="G189" s="43">
        <v>1.7</v>
      </c>
      <c r="H189" s="43">
        <v>0.3</v>
      </c>
      <c r="I189" s="43">
        <v>8.4</v>
      </c>
      <c r="J189" s="43">
        <v>42.7</v>
      </c>
      <c r="K189" s="44" t="s">
        <v>72</v>
      </c>
      <c r="L189" s="43">
        <v>8</v>
      </c>
    </row>
    <row r="190" spans="1:12" ht="15">
      <c r="A190" s="23"/>
      <c r="B190" s="15"/>
      <c r="C190" s="11"/>
      <c r="D190" s="7" t="s">
        <v>24</v>
      </c>
      <c r="E190" s="42" t="s">
        <v>57</v>
      </c>
      <c r="F190" s="43">
        <v>100</v>
      </c>
      <c r="G190" s="43">
        <v>1.5</v>
      </c>
      <c r="H190" s="43">
        <v>0.5</v>
      </c>
      <c r="I190" s="43">
        <v>21</v>
      </c>
      <c r="J190" s="43">
        <v>94.5</v>
      </c>
      <c r="K190" s="44" t="s">
        <v>72</v>
      </c>
      <c r="L190" s="43">
        <v>14.21</v>
      </c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.75" customHeight="1">
      <c r="A193" s="24"/>
      <c r="B193" s="17"/>
      <c r="C193" s="8"/>
      <c r="D193" s="18" t="s">
        <v>33</v>
      </c>
      <c r="E193" s="9"/>
      <c r="F193" s="19">
        <f>SUM(F185:F192)</f>
        <v>660</v>
      </c>
      <c r="G193" s="19">
        <f t="shared" ref="G193:J193" si="82">SUM(G185:G192)</f>
        <v>32.5</v>
      </c>
      <c r="H193" s="19">
        <f t="shared" si="82"/>
        <v>16.3</v>
      </c>
      <c r="I193" s="19">
        <f t="shared" si="82"/>
        <v>86.600000000000009</v>
      </c>
      <c r="J193" s="19">
        <f t="shared" si="82"/>
        <v>622.5</v>
      </c>
      <c r="K193" s="25"/>
      <c r="L193" s="19">
        <f t="shared" ref="L193" si="83">SUM(L185:L192)</f>
        <v>69.210000000000008</v>
      </c>
    </row>
    <row r="194" spans="1:12" ht="15">
      <c r="A194" s="26">
        <f>A185</f>
        <v>2</v>
      </c>
      <c r="B194" s="13">
        <f>B185</f>
        <v>5</v>
      </c>
      <c r="C194" s="10" t="s">
        <v>25</v>
      </c>
      <c r="D194" s="7" t="s">
        <v>26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7" t="s">
        <v>27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28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29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30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31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32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33</v>
      </c>
      <c r="E203" s="9"/>
      <c r="F203" s="19">
        <f>SUM(F194:F202)</f>
        <v>0</v>
      </c>
      <c r="G203" s="19">
        <f t="shared" ref="G203:J203" si="84">SUM(G194:G202)</f>
        <v>0</v>
      </c>
      <c r="H203" s="19">
        <f t="shared" si="84"/>
        <v>0</v>
      </c>
      <c r="I203" s="19">
        <f t="shared" si="84"/>
        <v>0</v>
      </c>
      <c r="J203" s="19">
        <f t="shared" si="84"/>
        <v>0</v>
      </c>
      <c r="K203" s="25"/>
      <c r="L203" s="19">
        <f t="shared" ref="L203" si="85">SUM(L194:L202)</f>
        <v>0</v>
      </c>
    </row>
    <row r="204" spans="1:12" ht="15.75" thickBot="1">
      <c r="A204" s="29">
        <f>A185</f>
        <v>2</v>
      </c>
      <c r="B204" s="30">
        <f>B185</f>
        <v>5</v>
      </c>
      <c r="C204" s="50" t="s">
        <v>4</v>
      </c>
      <c r="D204" s="51"/>
      <c r="E204" s="31"/>
      <c r="F204" s="32">
        <f>F193+F203</f>
        <v>660</v>
      </c>
      <c r="G204" s="32">
        <f t="shared" ref="G204" si="86">G193+G203</f>
        <v>32.5</v>
      </c>
      <c r="H204" s="32">
        <f t="shared" ref="H204" si="87">H193+H203</f>
        <v>16.3</v>
      </c>
      <c r="I204" s="32">
        <f t="shared" ref="I204" si="88">I193+I203</f>
        <v>86.600000000000009</v>
      </c>
      <c r="J204" s="32">
        <f t="shared" ref="J204:L204" si="89">J193+J203</f>
        <v>622.5</v>
      </c>
      <c r="K204" s="32"/>
      <c r="L204" s="32">
        <f t="shared" si="89"/>
        <v>69.210000000000008</v>
      </c>
    </row>
    <row r="205" spans="1:12" ht="13.5" thickBot="1">
      <c r="A205" s="27"/>
      <c r="B205" s="28"/>
      <c r="C205" s="52" t="s">
        <v>5</v>
      </c>
      <c r="D205" s="52"/>
      <c r="E205" s="52"/>
      <c r="F205" s="34">
        <f>(F25+F44+F64+F85+F105+F124+F144+F164+F184+F204)/(IF(F25=0,0,1)+IF(F44=0,0,1)+IF(F64=0,0,1)+IF(F85=0,0,1)+IF(F105=0,0,1)+IF(F124=0,0,1)+IF(F144=0,0,1)+IF(F164=0,0,1)+IF(F184=0,0,1)+IF(F204=0,0,1))</f>
        <v>611</v>
      </c>
      <c r="G205" s="34">
        <f>(G25+G44+G64+G85+G105+G124+G144+G164+G184+G204)/(IF(G25=0,0,1)+IF(G44=0,0,1)+IF(G64=0,0,1)+IF(G85=0,0,1)+IF(G105=0,0,1)+IF(G124=0,0,1)+IF(G144=0,0,1)+IF(G164=0,0,1)+IF(G184=0,0,1)+IF(G204=0,0,1))</f>
        <v>25.48</v>
      </c>
      <c r="H205" s="34">
        <f>(H25+H44+H64+H85+H105+H124+H144+H164+H184+H204)/(IF(H25=0,0,1)+IF(H44=0,0,1)+IF(H64=0,0,1)+IF(H85=0,0,1)+IF(H105=0,0,1)+IF(H124=0,0,1)+IF(H144=0,0,1)+IF(H164=0,0,1)+IF(H184=0,0,1)+IF(H204=0,0,1))</f>
        <v>18.54</v>
      </c>
      <c r="I205" s="34">
        <f>(I25+I44+I64+I85+I105+I124+I144+I164+I184+I204)/(IF(I25=0,0,1)+IF(I44=0,0,1)+IF(I64=0,0,1)+IF(I85=0,0,1)+IF(I105=0,0,1)+IF(I124=0,0,1)+IF(I144=0,0,1)+IF(I164=0,0,1)+IF(I184=0,0,1)+IF(I204=0,0,1))</f>
        <v>83.690000000000012</v>
      </c>
      <c r="J205" s="34">
        <f>(J25+J44+J64+J85+J105+J124+J144+J164+J184+J204)/(IF(J25=0,0,1)+IF(J44=0,0,1)+IF(J64=0,0,1)+IF(J85=0,0,1)+IF(J105=0,0,1)+IF(J124=0,0,1)+IF(J144=0,0,1)+IF(J164=0,0,1)+IF(J184=0,0,1)+IF(J204=0,0,1))</f>
        <v>603.22</v>
      </c>
      <c r="K205" s="34"/>
      <c r="L205" s="34">
        <f>(L25+L44+L64+L85+L105+L124+L144+L164+L184+L204)/(IF(L25=0,0,1)+IF(L44=0,0,1)+IF(L64=0,0,1)+IF(L85=0,0,1)+IF(L105=0,0,1)+IF(L124=0,0,1)+IF(L144=0,0,1)+IF(L164=0,0,1)+IF(L184=0,0,1)+IF(L204=0,0,1))</f>
        <v>67.088000000000008</v>
      </c>
    </row>
  </sheetData>
  <mergeCells count="14">
    <mergeCell ref="C1:E1"/>
    <mergeCell ref="H1:K1"/>
    <mergeCell ref="H2:K2"/>
    <mergeCell ref="C44:D44"/>
    <mergeCell ref="C64:D64"/>
    <mergeCell ref="C85:D85"/>
    <mergeCell ref="C105:D105"/>
    <mergeCell ref="C25:D25"/>
    <mergeCell ref="C205:E205"/>
    <mergeCell ref="C204:D204"/>
    <mergeCell ref="C124:D124"/>
    <mergeCell ref="C144:D144"/>
    <mergeCell ref="C164:D164"/>
    <mergeCell ref="C184:D1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2025-10-30T05:01:57Z</dcterms:modified>
</cp:coreProperties>
</file>